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kuvkova\Dropbox\Fond\Rada\jednani\12. jednani 29.6-1.7-2016\"/>
    </mc:Choice>
  </mc:AlternateContent>
  <bookViews>
    <workbookView xWindow="0" yWindow="0" windowWidth="20490" windowHeight="7770"/>
  </bookViews>
  <sheets>
    <sheet name="animovany" sheetId="2" r:id="rId1"/>
    <sheet name="JK" sheetId="3" r:id="rId2"/>
    <sheet name="LD" sheetId="4" r:id="rId3"/>
    <sheet name="PB" sheetId="5" r:id="rId4"/>
    <sheet name="PV" sheetId="6" r:id="rId5"/>
    <sheet name="PM" sheetId="7" r:id="rId6"/>
    <sheet name="ZK" sheetId="8" r:id="rId7"/>
  </sheets>
  <definedNames>
    <definedName name="_xlnm.Print_Area" localSheetId="0">animovany!$A$1:$R$34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Q31" i="2" l="1"/>
  <c r="P28" i="2" l="1"/>
  <c r="P26" i="2"/>
  <c r="P23" i="2"/>
  <c r="P30" i="2"/>
  <c r="P24" i="2"/>
  <c r="P20" i="2"/>
  <c r="P25" i="2"/>
  <c r="P21" i="2"/>
  <c r="P29" i="2"/>
  <c r="P27" i="2"/>
  <c r="P22" i="2"/>
  <c r="H27" i="2"/>
  <c r="H28" i="2"/>
  <c r="H26" i="2"/>
  <c r="H23" i="2"/>
  <c r="H30" i="2"/>
  <c r="H24" i="2"/>
  <c r="H20" i="2"/>
  <c r="H25" i="2"/>
  <c r="H21" i="2"/>
  <c r="H29" i="2"/>
  <c r="H22" i="2"/>
  <c r="Q32" i="2" l="1"/>
</calcChain>
</file>

<file path=xl/sharedStrings.xml><?xml version="1.0" encoding="utf-8"?>
<sst xmlns="http://schemas.openxmlformats.org/spreadsheetml/2006/main" count="619" uniqueCount="115">
  <si>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</si>
  <si>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</si>
  <si>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</si>
  <si>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</si>
  <si>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</si>
  <si>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</si>
  <si>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</si>
  <si>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</si>
  <si>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</si>
  <si>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</si>
  <si>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</si>
  <si>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</si>
  <si>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</si>
  <si>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</si>
  <si>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</si>
  <si>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</si>
  <si>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</si>
  <si>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</si>
  <si>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</si>
  <si>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</si>
  <si>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</si>
  <si>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</si>
  <si>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</si>
  <si>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</si>
  <si>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</si>
  <si>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</si>
  <si>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</si>
  <si>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</si>
  <si>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</si>
  <si>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</si>
  <si>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</si>
  <si>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</si>
  <si>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</si>
  <si>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</si>
  <si>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</si>
  <si>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</si>
  <si>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 xml:space="preserve">místo trvalého pobytu nebo sídlo na území České republiky, podílel v takovém rozsahu, že v projektu má majoritní podíl </t>
  </si>
  <si>
    <t>(při vícestranných koprodukcích však nemusí dosáhnout 50% celkových výrobních nákladů projektu)</t>
  </si>
  <si>
    <t>ne</t>
  </si>
  <si>
    <t>ano</t>
  </si>
  <si>
    <t>31.12.2019</t>
  </si>
  <si>
    <t>30.4.2017</t>
  </si>
  <si>
    <t>31.3.2017</t>
  </si>
  <si>
    <t>31.12.2017</t>
  </si>
  <si>
    <t>Celovečerní nebo krátkometrážní animovaný film (s majoritní českou finanční účastí na celkových výrobních nákladech)</t>
  </si>
  <si>
    <r>
      <t>Lhůta pro podávání žádostí:</t>
    </r>
    <r>
      <rPr>
        <sz val="9.5"/>
        <rFont val="Arial"/>
        <family val="2"/>
        <charset val="238"/>
      </rPr>
      <t xml:space="preserve"> 19.3.2016 -19.4.2016</t>
    </r>
  </si>
  <si>
    <t>1. podporovat projekty, jejichž scénář je připraven k realizaci po stránce propracovanosti příběhu, postav, děje i dialogů</t>
  </si>
  <si>
    <t>2. podporovat originalitu výtvarného řešení, obsahu i zpracování námětu a tématu</t>
  </si>
  <si>
    <t>3. podporovat projekty, které mají precizně zpracované podklady pro natáčení (ukončení fáze vývoje)</t>
  </si>
  <si>
    <t>4. podporovat režisérsko-producentské týmy, kteríé vykazují vysokou míru kreativitya zároveň vysokou úroveň produkční práce</t>
  </si>
  <si>
    <t>5. proporovat projekty, které jsou primárně určeny ke kinematografickému užití</t>
  </si>
  <si>
    <t>6. podporovat zejména ty filmy, jejichž téma si udržuje mezinárodní srozumitelnost při zachování národního charakteru díla</t>
  </si>
  <si>
    <t>7. podporovat projekty, které jsou vytvářeny v mezinárodní koprodukci</t>
  </si>
  <si>
    <t>8.podporovat stylovou, žánrovou a tématickou pestrost realizovaných projektů</t>
  </si>
  <si>
    <t xml:space="preserve">Podpora je určena pro celovečerní nebo krátkometrážní animovaný film, na jehož výrobě se výrobce nebo koproducent, který má místo podnikání, </t>
  </si>
  <si>
    <t>MAUR film s.r.o.</t>
  </si>
  <si>
    <t>Studio ZVON s.r.o.</t>
  </si>
  <si>
    <t>Duracfilm, z.s.</t>
  </si>
  <si>
    <t xml:space="preserve">Jan Míka </t>
  </si>
  <si>
    <t>Rolling Pictures spol. s.r.o.</t>
  </si>
  <si>
    <t>Bionaut s.r.o.</t>
  </si>
  <si>
    <t>HAFAN Film s.r.o.</t>
  </si>
  <si>
    <t>MasterFilm s.r.o.</t>
  </si>
  <si>
    <t>Bohemian Multimedia spol. s.r.o.</t>
  </si>
  <si>
    <t>Bio Illusion</t>
  </si>
  <si>
    <t>O sirotcích</t>
  </si>
  <si>
    <t>Hledá se gen přátelství</t>
  </si>
  <si>
    <t>LAJKA</t>
  </si>
  <si>
    <t>Chůze a běhy</t>
  </si>
  <si>
    <t>Husa</t>
  </si>
  <si>
    <t>Hurvínek a kouzelné muzeum</t>
  </si>
  <si>
    <t>Hurá na borůvky!</t>
  </si>
  <si>
    <t>Poletíme</t>
  </si>
  <si>
    <t>Plody mraků</t>
  </si>
  <si>
    <t>Goleme, stůj!</t>
  </si>
  <si>
    <t>Jack Russel Zachránce planety</t>
  </si>
  <si>
    <t>1.4.2018</t>
  </si>
  <si>
    <t>1.2.2018</t>
  </si>
  <si>
    <t>31.10.2017</t>
  </si>
  <si>
    <t>30.10.2017</t>
  </si>
  <si>
    <t>31.7.2017</t>
  </si>
  <si>
    <t>1.8.2018</t>
  </si>
  <si>
    <t>dotace s podílem na zisku</t>
  </si>
  <si>
    <t>0/60%</t>
  </si>
  <si>
    <t>1196/2016</t>
  </si>
  <si>
    <t>1197/2016</t>
  </si>
  <si>
    <t>1203/2016</t>
  </si>
  <si>
    <t>1205/2016</t>
  </si>
  <si>
    <t>1206/2016</t>
  </si>
  <si>
    <t>1208/2016</t>
  </si>
  <si>
    <t>1210/2016</t>
  </si>
  <si>
    <t>1211/2016</t>
  </si>
  <si>
    <t>1222/2016</t>
  </si>
  <si>
    <t>1223/2016</t>
  </si>
  <si>
    <t>1228/2016</t>
  </si>
  <si>
    <t>Projekty této výzvy budou na základě usnesení Rady č. 52/2016 hrazeny ze státní dotace.</t>
  </si>
  <si>
    <r>
      <t>Lhůta pro dokončení projektu:</t>
    </r>
    <r>
      <rPr>
        <sz val="9.5"/>
        <rFont val="Arial"/>
        <family val="2"/>
        <charset val="238"/>
      </rPr>
      <t xml:space="preserve"> dle žádosti, nejpozději do 31.12.2019</t>
    </r>
  </si>
  <si>
    <r>
      <t xml:space="preserve">Finanční alokace: </t>
    </r>
    <r>
      <rPr>
        <sz val="9.5"/>
        <rFont val="Arial"/>
        <family val="2"/>
        <charset val="238"/>
      </rPr>
      <t>40 000 000 Kč</t>
    </r>
  </si>
  <si>
    <r>
      <t>Evidenční číslo výzvy:</t>
    </r>
    <r>
      <rPr>
        <sz val="9.5"/>
        <rFont val="Arial"/>
        <family val="2"/>
        <charset val="238"/>
      </rPr>
      <t xml:space="preserve"> 2016-2-3-8</t>
    </r>
  </si>
  <si>
    <t>60%</t>
  </si>
  <si>
    <t>65%</t>
  </si>
  <si>
    <t>50%</t>
  </si>
  <si>
    <t>85%</t>
  </si>
  <si>
    <t>31.3.2018</t>
  </si>
  <si>
    <t>31.7.2018</t>
  </si>
  <si>
    <t>Evidenční číslo výzvy: 2016-2-1-2</t>
  </si>
  <si>
    <t>2016-2-3-8</t>
  </si>
  <si>
    <t>Dotační okruh: 2. výroba českého kinematografického díla</t>
  </si>
  <si>
    <t>Lhůta pro podávání žádostí: 19.3.2016 -19.4.2016</t>
  </si>
  <si>
    <t>Finanční alokace: 40 000 000 Kč</t>
  </si>
  <si>
    <t>Lhůta pro dokončení projektu: dle žádosti, nejpozději do 31.12.2019</t>
  </si>
  <si>
    <t>Forma podpory: dotace s podílem na zisku</t>
  </si>
  <si>
    <t>Podpora je určena pro celovečerní nebo krátkometrážní animovaný film, na jehož výrobě se výrobce nebo koproducent, který má místo podnikání,</t>
  </si>
  <si>
    <t>místo trvalého pobytu nebo sídlo na území České republiky, podílel v takovém rozsahu, že v projektu má majoritní podíl</t>
  </si>
  <si>
    <t>Jan Míka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</si>
</sst>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 applyFill="0" applyProtection="0"/>
    <xf numFmtId="0" fontId="6" fillId="0" borderId="0" applyFill="0" applyProtection="0"/>
    <xf numFmtId="0" fontId="7" fillId="0" borderId="0" applyFill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0" fontId="2" fillId="2" borderId="6" xfId="0" applyNumberFormat="1" applyFont="1" applyFill="1" applyBorder="1" applyAlignment="1">
      <alignment horizontal="left" vertical="top"/>
    </xf>
    <xf numFmtId="9" fontId="2" fillId="2" borderId="6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8" fillId="2" borderId="0" xfId="3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0" fillId="2" borderId="6" xfId="3" applyFont="1" applyFill="1" applyBorder="1" applyAlignment="1" applyProtection="1">
      <alignment horizontal="left" vertical="top" wrapText="1"/>
    </xf>
    <xf numFmtId="0" fontId="8" fillId="2" borderId="6" xfId="3" applyFont="1" applyFill="1" applyBorder="1" applyAlignment="1" applyProtection="1">
      <alignment horizontal="left" vertical="top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="80" zoomScaleNormal="80" workbookViewId="0">
      <selection activeCell="AE38" sqref="AE38"/>
    </sheetView>
  </sheetViews>
  <sheetFormatPr defaultColWidth="9.140625" defaultRowHeight="12.75" x14ac:dyDescent="0.25"/>
  <cols>
    <col min="1" max="1" width="12.42578125" style="1" customWidth="1"/>
    <col min="2" max="2" width="28.85546875" style="1" bestFit="1" customWidth="1"/>
    <col min="3" max="3" width="26.42578125" style="1" customWidth="1"/>
    <col min="4" max="4" width="12.7109375" style="1" customWidth="1"/>
    <col min="5" max="5" width="15" style="1" customWidth="1"/>
    <col min="6" max="6" width="11" style="9" customWidth="1"/>
    <col min="7" max="8" width="9.28515625" style="1" customWidth="1"/>
    <col min="9" max="9" width="9.7109375" style="1" customWidth="1"/>
    <col min="10" max="16" width="9.28515625" style="1" customWidth="1"/>
    <col min="17" max="17" width="9.7109375" style="1" customWidth="1"/>
    <col min="18" max="18" width="22.85546875" style="1" customWidth="1"/>
    <col min="19" max="19" width="10.28515625" style="1" customWidth="1"/>
    <col min="20" max="23" width="9.28515625" style="1" customWidth="1"/>
    <col min="24" max="24" width="10.28515625" style="1" customWidth="1"/>
    <col min="25" max="25" width="15.28515625" style="1" customWidth="1"/>
    <col min="26" max="26" width="15" style="1" customWidth="1"/>
    <col min="27" max="27" width="11" style="1" customWidth="1"/>
    <col min="28" max="28" width="18.7109375" style="1" bestFit="1" customWidth="1"/>
    <col min="29" max="85" width="9.140625" style="1" customWidth="1"/>
    <col min="86" max="16384" width="9.140625" style="1"/>
  </cols>
  <sheetData>
    <row r="1" spans="1:6" ht="38.25" customHeight="1" x14ac:dyDescent="0.25">
      <c r="A1" s="4" t="s">
        <v>44</v>
      </c>
    </row>
    <row r="2" spans="1:6" x14ac:dyDescent="0.25">
      <c r="A2" s="2" t="s">
        <v>98</v>
      </c>
      <c r="E2" s="2" t="s">
        <v>0</v>
      </c>
    </row>
    <row r="3" spans="1:6" x14ac:dyDescent="0.25">
      <c r="A3" s="2" t="s">
        <v>27</v>
      </c>
      <c r="E3" s="1" t="s">
        <v>46</v>
      </c>
    </row>
    <row r="4" spans="1:6" x14ac:dyDescent="0.25">
      <c r="A4" s="2" t="s">
        <v>45</v>
      </c>
      <c r="E4" s="1" t="s">
        <v>47</v>
      </c>
    </row>
    <row r="5" spans="1:6" x14ac:dyDescent="0.25">
      <c r="A5" s="2" t="s">
        <v>97</v>
      </c>
      <c r="E5" s="1" t="s">
        <v>48</v>
      </c>
    </row>
    <row r="6" spans="1:6" x14ac:dyDescent="0.25">
      <c r="A6" s="2" t="s">
        <v>96</v>
      </c>
      <c r="E6" s="1" t="s">
        <v>49</v>
      </c>
    </row>
    <row r="7" spans="1:6" x14ac:dyDescent="0.25">
      <c r="A7" s="2" t="s">
        <v>34</v>
      </c>
      <c r="E7" s="1" t="s">
        <v>50</v>
      </c>
    </row>
    <row r="8" spans="1:6" x14ac:dyDescent="0.25">
      <c r="A8" s="1" t="s">
        <v>35</v>
      </c>
      <c r="E8" s="1" t="s">
        <v>51</v>
      </c>
    </row>
    <row r="9" spans="1:6" x14ac:dyDescent="0.25">
      <c r="E9" s="1" t="s">
        <v>52</v>
      </c>
    </row>
    <row r="10" spans="1:6" x14ac:dyDescent="0.25">
      <c r="A10" s="2"/>
      <c r="E10" s="1" t="s">
        <v>53</v>
      </c>
    </row>
    <row r="11" spans="1:6" x14ac:dyDescent="0.25">
      <c r="A11" s="2"/>
      <c r="F11" s="1"/>
    </row>
    <row r="12" spans="1:6" x14ac:dyDescent="0.25">
      <c r="A12" s="2"/>
      <c r="E12" s="1" t="s">
        <v>54</v>
      </c>
    </row>
    <row r="13" spans="1:6" x14ac:dyDescent="0.25">
      <c r="A13" s="2"/>
      <c r="E13" s="1" t="s">
        <v>36</v>
      </c>
    </row>
    <row r="14" spans="1:6" x14ac:dyDescent="0.25">
      <c r="A14" s="2"/>
      <c r="E14" s="1" t="s">
        <v>37</v>
      </c>
    </row>
    <row r="16" spans="1:6" x14ac:dyDescent="0.25">
      <c r="A16" s="1" t="s">
        <v>95</v>
      </c>
    </row>
    <row r="18" spans="1:27" ht="42.75" customHeight="1" x14ac:dyDescent="0.25">
      <c r="A18" s="3" t="s">
        <v>1</v>
      </c>
      <c r="B18" s="6" t="s">
        <v>2</v>
      </c>
      <c r="C18" s="3" t="s">
        <v>26</v>
      </c>
      <c r="D18" s="3" t="s">
        <v>19</v>
      </c>
      <c r="E18" s="10" t="s">
        <v>3</v>
      </c>
      <c r="F18" s="3" t="s">
        <v>4</v>
      </c>
      <c r="G18" s="3" t="s">
        <v>5</v>
      </c>
      <c r="H18" s="3" t="s">
        <v>6</v>
      </c>
      <c r="I18" s="3" t="s">
        <v>22</v>
      </c>
      <c r="J18" s="3" t="s">
        <v>20</v>
      </c>
      <c r="K18" s="3" t="s">
        <v>23</v>
      </c>
      <c r="L18" s="3" t="s">
        <v>7</v>
      </c>
      <c r="M18" s="3" t="s">
        <v>8</v>
      </c>
      <c r="N18" s="3" t="s">
        <v>28</v>
      </c>
      <c r="O18" s="3" t="s">
        <v>9</v>
      </c>
      <c r="P18" s="3" t="s">
        <v>10</v>
      </c>
      <c r="Q18" s="3" t="s">
        <v>11</v>
      </c>
      <c r="R18" s="3" t="s">
        <v>12</v>
      </c>
      <c r="S18" s="3" t="s">
        <v>13</v>
      </c>
      <c r="T18" s="3" t="s">
        <v>14</v>
      </c>
      <c r="U18" s="3" t="s">
        <v>25</v>
      </c>
      <c r="V18" s="3" t="s">
        <v>24</v>
      </c>
      <c r="W18" s="3" t="s">
        <v>15</v>
      </c>
      <c r="X18" s="3" t="s">
        <v>16</v>
      </c>
      <c r="Y18" s="14" t="s">
        <v>17</v>
      </c>
      <c r="Z18" s="16" t="s">
        <v>18</v>
      </c>
      <c r="AA18" s="16" t="s">
        <v>21</v>
      </c>
    </row>
    <row r="19" spans="1:27" x14ac:dyDescent="0.25">
      <c r="A19" s="13"/>
      <c r="B19" s="13"/>
      <c r="C19" s="13"/>
      <c r="D19" s="13"/>
      <c r="E19" s="20"/>
      <c r="F19" s="13"/>
      <c r="G19" s="13"/>
      <c r="I19" s="13" t="s">
        <v>30</v>
      </c>
      <c r="J19" s="13" t="s">
        <v>31</v>
      </c>
      <c r="K19" s="13" t="s">
        <v>31</v>
      </c>
      <c r="L19" s="13" t="s">
        <v>32</v>
      </c>
      <c r="M19" s="13" t="s">
        <v>33</v>
      </c>
      <c r="N19" s="13" t="s">
        <v>31</v>
      </c>
      <c r="O19" s="13" t="s">
        <v>33</v>
      </c>
      <c r="P19" s="13"/>
      <c r="Q19" s="13"/>
      <c r="R19" s="13"/>
      <c r="S19" s="13"/>
      <c r="T19" s="13"/>
      <c r="U19" s="13"/>
      <c r="V19" s="13"/>
      <c r="W19" s="13"/>
      <c r="X19" s="13"/>
      <c r="Y19" s="15"/>
      <c r="Z19" s="16"/>
      <c r="AA19" s="16"/>
    </row>
    <row r="20" spans="1:27" ht="12.75" customHeight="1" x14ac:dyDescent="0.25">
      <c r="A20" s="7" t="s">
        <v>90</v>
      </c>
      <c r="B20" s="7" t="s">
        <v>60</v>
      </c>
      <c r="C20" s="7" t="s">
        <v>71</v>
      </c>
      <c r="D20" s="18">
        <v>1500087</v>
      </c>
      <c r="E20" s="18">
        <v>600000</v>
      </c>
      <c r="F20" s="11">
        <v>49</v>
      </c>
      <c r="G20" s="11">
        <v>36</v>
      </c>
      <c r="H20" s="11">
        <f t="shared" ref="H20:H30" si="0">SUM(F20:G20)</f>
        <v>85</v>
      </c>
      <c r="I20" s="8">
        <v>26.333300000000001</v>
      </c>
      <c r="J20" s="8">
        <v>13.666700000000001</v>
      </c>
      <c r="K20" s="8">
        <v>12.666700000000001</v>
      </c>
      <c r="L20" s="8">
        <v>5</v>
      </c>
      <c r="M20" s="8">
        <v>9.8332999999999995</v>
      </c>
      <c r="N20" s="8">
        <v>15</v>
      </c>
      <c r="O20" s="8">
        <v>10</v>
      </c>
      <c r="P20" s="22">
        <f t="shared" ref="P20:P30" si="1">SUM(I20:O20)</f>
        <v>92.5</v>
      </c>
      <c r="Q20" s="18">
        <v>600000</v>
      </c>
      <c r="R20" s="7" t="s">
        <v>82</v>
      </c>
      <c r="S20" s="7" t="s">
        <v>38</v>
      </c>
      <c r="T20" s="7" t="s">
        <v>39</v>
      </c>
      <c r="U20" s="7" t="s">
        <v>38</v>
      </c>
      <c r="V20" s="7" t="s">
        <v>38</v>
      </c>
      <c r="W20" s="21">
        <v>0.4</v>
      </c>
      <c r="X20" s="7" t="s">
        <v>99</v>
      </c>
      <c r="Y20" s="7" t="s">
        <v>80</v>
      </c>
      <c r="Z20" s="7" t="s">
        <v>80</v>
      </c>
      <c r="AA20" s="24">
        <v>0.57999999999999996</v>
      </c>
    </row>
    <row r="21" spans="1:27" ht="12.75" customHeight="1" x14ac:dyDescent="0.25">
      <c r="A21" s="7" t="s">
        <v>92</v>
      </c>
      <c r="B21" s="7" t="s">
        <v>62</v>
      </c>
      <c r="C21" s="7" t="s">
        <v>73</v>
      </c>
      <c r="D21" s="18">
        <v>1391000</v>
      </c>
      <c r="E21" s="18">
        <v>650000</v>
      </c>
      <c r="F21" s="11">
        <v>60</v>
      </c>
      <c r="G21" s="11">
        <v>28</v>
      </c>
      <c r="H21" s="11">
        <f t="shared" si="0"/>
        <v>88</v>
      </c>
      <c r="I21" s="8">
        <v>25.5</v>
      </c>
      <c r="J21" s="8">
        <v>12.166700000000001</v>
      </c>
      <c r="K21" s="8">
        <v>12</v>
      </c>
      <c r="L21" s="8">
        <v>5</v>
      </c>
      <c r="M21" s="8">
        <v>8.6667000000000005</v>
      </c>
      <c r="N21" s="8">
        <v>13</v>
      </c>
      <c r="O21" s="8">
        <v>8.5</v>
      </c>
      <c r="P21" s="22">
        <f t="shared" si="1"/>
        <v>84.833399999999997</v>
      </c>
      <c r="Q21" s="18">
        <v>650000</v>
      </c>
      <c r="R21" s="7" t="s">
        <v>82</v>
      </c>
      <c r="S21" s="7" t="s">
        <v>39</v>
      </c>
      <c r="T21" s="7" t="s">
        <v>39</v>
      </c>
      <c r="U21" s="7" t="s">
        <v>38</v>
      </c>
      <c r="V21" s="7" t="s">
        <v>38</v>
      </c>
      <c r="W21" s="21">
        <v>0.84</v>
      </c>
      <c r="X21" s="7" t="s">
        <v>102</v>
      </c>
      <c r="Y21" s="7" t="s">
        <v>42</v>
      </c>
      <c r="Z21" s="7" t="s">
        <v>42</v>
      </c>
      <c r="AA21" s="24">
        <v>0.67</v>
      </c>
    </row>
    <row r="22" spans="1:27" ht="12.75" customHeight="1" x14ac:dyDescent="0.25">
      <c r="A22" s="7" t="s">
        <v>84</v>
      </c>
      <c r="B22" s="7" t="s">
        <v>55</v>
      </c>
      <c r="C22" s="7" t="s">
        <v>65</v>
      </c>
      <c r="D22" s="18">
        <v>6057510</v>
      </c>
      <c r="E22" s="18">
        <v>3200000</v>
      </c>
      <c r="F22" s="11">
        <v>60</v>
      </c>
      <c r="G22" s="11">
        <v>35</v>
      </c>
      <c r="H22" s="11">
        <f t="shared" si="0"/>
        <v>95</v>
      </c>
      <c r="I22" s="8">
        <v>22.833300000000001</v>
      </c>
      <c r="J22" s="8">
        <v>12</v>
      </c>
      <c r="K22" s="8">
        <v>11.5</v>
      </c>
      <c r="L22" s="8">
        <v>4</v>
      </c>
      <c r="M22" s="8">
        <v>8.1667000000000005</v>
      </c>
      <c r="N22" s="8">
        <v>13.5</v>
      </c>
      <c r="O22" s="8">
        <v>9.1667000000000005</v>
      </c>
      <c r="P22" s="22">
        <f t="shared" si="1"/>
        <v>81.166700000000006</v>
      </c>
      <c r="Q22" s="18">
        <v>3000000</v>
      </c>
      <c r="R22" s="7" t="s">
        <v>82</v>
      </c>
      <c r="S22" s="7" t="s">
        <v>39</v>
      </c>
      <c r="T22" s="7" t="s">
        <v>39</v>
      </c>
      <c r="U22" s="7" t="s">
        <v>38</v>
      </c>
      <c r="V22" s="7" t="s">
        <v>38</v>
      </c>
      <c r="W22" s="21">
        <v>0.62</v>
      </c>
      <c r="X22" s="7" t="s">
        <v>100</v>
      </c>
      <c r="Y22" s="7" t="s">
        <v>76</v>
      </c>
      <c r="Z22" s="7" t="s">
        <v>103</v>
      </c>
      <c r="AA22" s="24">
        <v>0.71</v>
      </c>
    </row>
    <row r="23" spans="1:27" x14ac:dyDescent="0.25">
      <c r="A23" s="7" t="s">
        <v>87</v>
      </c>
      <c r="B23" s="7" t="s">
        <v>57</v>
      </c>
      <c r="C23" s="7" t="s">
        <v>68</v>
      </c>
      <c r="D23" s="18">
        <v>982000</v>
      </c>
      <c r="E23" s="18">
        <v>487000</v>
      </c>
      <c r="F23" s="11">
        <v>50</v>
      </c>
      <c r="G23" s="11">
        <v>29</v>
      </c>
      <c r="H23" s="11">
        <f t="shared" si="0"/>
        <v>79</v>
      </c>
      <c r="I23" s="8">
        <v>23</v>
      </c>
      <c r="J23" s="8">
        <v>12.666700000000001</v>
      </c>
      <c r="K23" s="8">
        <v>11</v>
      </c>
      <c r="L23" s="8">
        <v>3.5</v>
      </c>
      <c r="M23" s="8">
        <v>9</v>
      </c>
      <c r="N23" s="8">
        <v>12.833299999999999</v>
      </c>
      <c r="O23" s="8">
        <v>7.1666999999999996</v>
      </c>
      <c r="P23" s="22">
        <f t="shared" si="1"/>
        <v>79.166700000000006</v>
      </c>
      <c r="Q23" s="18">
        <v>487000</v>
      </c>
      <c r="R23" s="7" t="s">
        <v>82</v>
      </c>
      <c r="S23" s="7" t="s">
        <v>39</v>
      </c>
      <c r="T23" s="7" t="s">
        <v>39</v>
      </c>
      <c r="U23" s="7" t="s">
        <v>38</v>
      </c>
      <c r="V23" s="7" t="s">
        <v>38</v>
      </c>
      <c r="W23" s="21">
        <v>0.6</v>
      </c>
      <c r="X23" s="7" t="s">
        <v>99</v>
      </c>
      <c r="Y23" s="7" t="s">
        <v>79</v>
      </c>
      <c r="Z23" s="7" t="s">
        <v>78</v>
      </c>
      <c r="AA23" s="24">
        <v>0.71</v>
      </c>
    </row>
    <row r="24" spans="1:27" ht="12.75" customHeight="1" x14ac:dyDescent="0.25">
      <c r="A24" s="7" t="s">
        <v>89</v>
      </c>
      <c r="B24" s="7" t="s">
        <v>59</v>
      </c>
      <c r="C24" s="7" t="s">
        <v>70</v>
      </c>
      <c r="D24" s="18">
        <v>166650000</v>
      </c>
      <c r="E24" s="18">
        <v>9000000</v>
      </c>
      <c r="F24" s="11">
        <v>33</v>
      </c>
      <c r="G24" s="11">
        <v>32</v>
      </c>
      <c r="H24" s="11">
        <f t="shared" si="0"/>
        <v>65</v>
      </c>
      <c r="I24" s="8">
        <v>18.333300000000001</v>
      </c>
      <c r="J24" s="8">
        <v>13.833299999999999</v>
      </c>
      <c r="K24" s="8">
        <v>10.666700000000001</v>
      </c>
      <c r="L24" s="8">
        <v>5</v>
      </c>
      <c r="M24" s="8">
        <v>8.8332999999999995</v>
      </c>
      <c r="N24" s="8">
        <v>15</v>
      </c>
      <c r="O24" s="8">
        <v>6.8333000000000004</v>
      </c>
      <c r="P24" s="22">
        <f t="shared" si="1"/>
        <v>78.499899999999997</v>
      </c>
      <c r="Q24" s="18">
        <v>9000000</v>
      </c>
      <c r="R24" s="7" t="s">
        <v>82</v>
      </c>
      <c r="S24" s="7" t="s">
        <v>38</v>
      </c>
      <c r="T24" s="7" t="s">
        <v>39</v>
      </c>
      <c r="U24" s="7" t="s">
        <v>38</v>
      </c>
      <c r="V24" s="7" t="s">
        <v>38</v>
      </c>
      <c r="W24" s="21">
        <v>0.46</v>
      </c>
      <c r="X24" s="7" t="s">
        <v>101</v>
      </c>
      <c r="Y24" s="7" t="s">
        <v>42</v>
      </c>
      <c r="Z24" s="7" t="s">
        <v>42</v>
      </c>
      <c r="AA24" s="24">
        <v>0.08</v>
      </c>
    </row>
    <row r="25" spans="1:27" ht="12.75" customHeight="1" x14ac:dyDescent="0.25">
      <c r="A25" s="7" t="s">
        <v>91</v>
      </c>
      <c r="B25" s="7" t="s">
        <v>61</v>
      </c>
      <c r="C25" s="7" t="s">
        <v>72</v>
      </c>
      <c r="D25" s="18">
        <v>31222856</v>
      </c>
      <c r="E25" s="18">
        <v>9800000</v>
      </c>
      <c r="F25" s="11">
        <v>55</v>
      </c>
      <c r="G25" s="11">
        <v>26</v>
      </c>
      <c r="H25" s="11">
        <f t="shared" si="0"/>
        <v>81</v>
      </c>
      <c r="I25" s="8">
        <v>21</v>
      </c>
      <c r="J25" s="8">
        <v>12.666700000000001</v>
      </c>
      <c r="K25" s="8">
        <v>11.166700000000001</v>
      </c>
      <c r="L25" s="8">
        <v>4</v>
      </c>
      <c r="M25" s="8">
        <v>6.5</v>
      </c>
      <c r="N25" s="8">
        <v>7.8333000000000004</v>
      </c>
      <c r="O25" s="8">
        <v>9.1667000000000005</v>
      </c>
      <c r="P25" s="22">
        <f t="shared" si="1"/>
        <v>72.333399999999997</v>
      </c>
      <c r="Q25" s="18">
        <v>9800000</v>
      </c>
      <c r="R25" s="7" t="s">
        <v>82</v>
      </c>
      <c r="S25" s="7" t="s">
        <v>39</v>
      </c>
      <c r="T25" s="7" t="s">
        <v>39</v>
      </c>
      <c r="U25" s="7" t="s">
        <v>38</v>
      </c>
      <c r="V25" s="7" t="s">
        <v>38</v>
      </c>
      <c r="W25" s="21" t="s">
        <v>83</v>
      </c>
      <c r="X25" s="7" t="s">
        <v>101</v>
      </c>
      <c r="Y25" s="7" t="s">
        <v>40</v>
      </c>
      <c r="Z25" s="7" t="s">
        <v>40</v>
      </c>
      <c r="AA25" s="24">
        <v>0.45</v>
      </c>
    </row>
    <row r="26" spans="1:27" ht="12.75" customHeight="1" x14ac:dyDescent="0.25">
      <c r="A26" s="7" t="s">
        <v>86</v>
      </c>
      <c r="B26" s="7" t="s">
        <v>56</v>
      </c>
      <c r="C26" s="7" t="s">
        <v>67</v>
      </c>
      <c r="D26" s="18">
        <v>3000000</v>
      </c>
      <c r="E26" s="18">
        <v>1500000</v>
      </c>
      <c r="F26" s="11">
        <v>44</v>
      </c>
      <c r="G26" s="11">
        <v>35</v>
      </c>
      <c r="H26" s="11">
        <f t="shared" si="0"/>
        <v>79</v>
      </c>
      <c r="I26" s="8">
        <v>18.166699999999999</v>
      </c>
      <c r="J26" s="8">
        <v>13.333299999999999</v>
      </c>
      <c r="K26" s="8">
        <v>10.166700000000001</v>
      </c>
      <c r="L26" s="8">
        <v>4</v>
      </c>
      <c r="M26" s="8">
        <v>8.3332999999999995</v>
      </c>
      <c r="N26" s="8">
        <v>8</v>
      </c>
      <c r="O26" s="8">
        <v>9</v>
      </c>
      <c r="P26" s="22">
        <f t="shared" si="1"/>
        <v>71</v>
      </c>
      <c r="Q26" s="18">
        <v>1500000</v>
      </c>
      <c r="R26" s="7" t="s">
        <v>82</v>
      </c>
      <c r="S26" s="7" t="s">
        <v>38</v>
      </c>
      <c r="T26" s="7" t="s">
        <v>39</v>
      </c>
      <c r="U26" s="7" t="s">
        <v>38</v>
      </c>
      <c r="V26" s="7" t="s">
        <v>38</v>
      </c>
      <c r="W26" s="21">
        <v>0.5</v>
      </c>
      <c r="X26" s="7" t="s">
        <v>99</v>
      </c>
      <c r="Y26" s="7" t="s">
        <v>78</v>
      </c>
      <c r="Z26" s="7" t="s">
        <v>78</v>
      </c>
      <c r="AA26" s="24">
        <v>0.72</v>
      </c>
    </row>
    <row r="27" spans="1:27" ht="12.75" customHeight="1" x14ac:dyDescent="0.25">
      <c r="A27" s="7" t="s">
        <v>94</v>
      </c>
      <c r="B27" s="7" t="s">
        <v>64</v>
      </c>
      <c r="C27" s="7" t="s">
        <v>75</v>
      </c>
      <c r="D27" s="18">
        <v>18350159</v>
      </c>
      <c r="E27" s="18">
        <v>4500000</v>
      </c>
      <c r="F27" s="11">
        <v>38</v>
      </c>
      <c r="G27" s="11">
        <v>36</v>
      </c>
      <c r="H27" s="11">
        <f t="shared" si="0"/>
        <v>74</v>
      </c>
      <c r="I27" s="8">
        <v>16</v>
      </c>
      <c r="J27" s="8">
        <v>6</v>
      </c>
      <c r="K27" s="8">
        <v>9</v>
      </c>
      <c r="L27" s="8">
        <v>4</v>
      </c>
      <c r="M27" s="8">
        <v>9</v>
      </c>
      <c r="N27" s="8">
        <v>13.333299999999999</v>
      </c>
      <c r="O27" s="8">
        <v>8.1667000000000005</v>
      </c>
      <c r="P27" s="22">
        <f t="shared" si="1"/>
        <v>65.5</v>
      </c>
      <c r="Q27" s="18">
        <v>4500000</v>
      </c>
      <c r="R27" s="7" t="s">
        <v>82</v>
      </c>
      <c r="S27" s="7" t="s">
        <v>39</v>
      </c>
      <c r="T27" s="7" t="s">
        <v>39</v>
      </c>
      <c r="U27" s="7" t="s">
        <v>38</v>
      </c>
      <c r="V27" s="7" t="s">
        <v>38</v>
      </c>
      <c r="W27" s="7"/>
      <c r="X27" s="7" t="s">
        <v>99</v>
      </c>
      <c r="Y27" s="7" t="s">
        <v>81</v>
      </c>
      <c r="Z27" s="7" t="s">
        <v>104</v>
      </c>
      <c r="AA27" s="24">
        <v>0.36</v>
      </c>
    </row>
    <row r="28" spans="1:27" ht="12.75" customHeight="1" x14ac:dyDescent="0.25">
      <c r="A28" s="7" t="s">
        <v>85</v>
      </c>
      <c r="B28" s="7" t="s">
        <v>55</v>
      </c>
      <c r="C28" s="7" t="s">
        <v>66</v>
      </c>
      <c r="D28" s="18">
        <v>3371810</v>
      </c>
      <c r="E28" s="18">
        <v>1800000</v>
      </c>
      <c r="F28" s="11">
        <v>50</v>
      </c>
      <c r="G28" s="11">
        <v>29</v>
      </c>
      <c r="H28" s="11">
        <f t="shared" si="0"/>
        <v>79</v>
      </c>
      <c r="I28" s="8">
        <v>10.666700000000001</v>
      </c>
      <c r="J28" s="8">
        <v>8.6667000000000005</v>
      </c>
      <c r="K28" s="8">
        <v>5.8333000000000004</v>
      </c>
      <c r="L28" s="8">
        <v>3.1667000000000001</v>
      </c>
      <c r="M28" s="8">
        <v>7.6666999999999996</v>
      </c>
      <c r="N28" s="8">
        <v>9</v>
      </c>
      <c r="O28" s="8">
        <v>9.1667000000000005</v>
      </c>
      <c r="P28" s="22">
        <f t="shared" si="1"/>
        <v>54.166800000000002</v>
      </c>
      <c r="Q28" s="18"/>
      <c r="R28" s="7"/>
      <c r="S28" s="7" t="s">
        <v>39</v>
      </c>
      <c r="T28" s="7"/>
      <c r="U28" s="7" t="s">
        <v>38</v>
      </c>
      <c r="V28" s="7"/>
      <c r="W28" s="21">
        <v>0.73</v>
      </c>
      <c r="X28" s="7"/>
      <c r="Y28" s="7" t="s">
        <v>77</v>
      </c>
      <c r="Z28" s="19"/>
      <c r="AA28" s="23"/>
    </row>
    <row r="29" spans="1:27" x14ac:dyDescent="0.25">
      <c r="A29" s="7" t="s">
        <v>93</v>
      </c>
      <c r="B29" s="7" t="s">
        <v>63</v>
      </c>
      <c r="C29" s="7" t="s">
        <v>74</v>
      </c>
      <c r="D29" s="18">
        <v>2040000</v>
      </c>
      <c r="E29" s="18">
        <v>1200000</v>
      </c>
      <c r="F29" s="11">
        <v>40</v>
      </c>
      <c r="G29" s="11">
        <v>29</v>
      </c>
      <c r="H29" s="11">
        <f t="shared" si="0"/>
        <v>69</v>
      </c>
      <c r="I29" s="8">
        <v>7.8333000000000004</v>
      </c>
      <c r="J29" s="8">
        <v>6</v>
      </c>
      <c r="K29" s="8">
        <v>4.3333000000000004</v>
      </c>
      <c r="L29" s="8">
        <v>3.8332999999999999</v>
      </c>
      <c r="M29" s="8">
        <v>8.3332999999999995</v>
      </c>
      <c r="N29" s="8">
        <v>9.6667000000000005</v>
      </c>
      <c r="O29" s="8">
        <v>6.1666999999999996</v>
      </c>
      <c r="P29" s="22">
        <f t="shared" si="1"/>
        <v>46.166600000000003</v>
      </c>
      <c r="Q29" s="18"/>
      <c r="R29" s="7"/>
      <c r="S29" s="7" t="s">
        <v>39</v>
      </c>
      <c r="T29" s="7"/>
      <c r="U29" s="7" t="s">
        <v>38</v>
      </c>
      <c r="V29" s="7"/>
      <c r="W29" s="21">
        <v>0.59</v>
      </c>
      <c r="X29" s="7"/>
      <c r="Y29" s="7" t="s">
        <v>43</v>
      </c>
      <c r="Z29" s="19"/>
      <c r="AA29" s="17"/>
    </row>
    <row r="30" spans="1:27" ht="13.5" customHeight="1" x14ac:dyDescent="0.25">
      <c r="A30" s="7" t="s">
        <v>88</v>
      </c>
      <c r="B30" s="7" t="s">
        <v>58</v>
      </c>
      <c r="C30" s="7" t="s">
        <v>69</v>
      </c>
      <c r="D30" s="18">
        <v>1083050</v>
      </c>
      <c r="E30" s="18">
        <v>541525</v>
      </c>
      <c r="F30" s="11">
        <v>35</v>
      </c>
      <c r="G30" s="11">
        <v>31</v>
      </c>
      <c r="H30" s="11">
        <f t="shared" si="0"/>
        <v>66</v>
      </c>
      <c r="I30" s="8">
        <v>9.1667000000000005</v>
      </c>
      <c r="J30" s="8">
        <v>5.1666999999999996</v>
      </c>
      <c r="K30" s="8">
        <v>5.3333000000000004</v>
      </c>
      <c r="L30" s="8">
        <v>4</v>
      </c>
      <c r="M30" s="8">
        <v>7</v>
      </c>
      <c r="N30" s="8">
        <v>6.3333000000000004</v>
      </c>
      <c r="O30" s="8">
        <v>4.6666999999999996</v>
      </c>
      <c r="P30" s="22">
        <f t="shared" si="1"/>
        <v>41.666699999999999</v>
      </c>
      <c r="Q30" s="18"/>
      <c r="R30" s="7"/>
      <c r="S30" s="7" t="s">
        <v>38</v>
      </c>
      <c r="T30" s="7"/>
      <c r="U30" s="7" t="s">
        <v>38</v>
      </c>
      <c r="V30" s="7"/>
      <c r="W30" s="21">
        <v>0.5</v>
      </c>
      <c r="X30" s="7"/>
      <c r="Y30" s="7" t="s">
        <v>41</v>
      </c>
      <c r="Z30" s="19"/>
      <c r="AA30" s="23"/>
    </row>
    <row r="31" spans="1:27" x14ac:dyDescent="0.25">
      <c r="A31" s="12"/>
      <c r="D31" s="5"/>
      <c r="E31" s="5">
        <f>SUM(E20:E30)</f>
        <v>33278525</v>
      </c>
      <c r="Q31" s="5">
        <f>SUM(Q20:Q30)</f>
        <v>29537000</v>
      </c>
    </row>
    <row r="32" spans="1:27" x14ac:dyDescent="0.25">
      <c r="E32" s="5"/>
      <c r="F32" s="5"/>
      <c r="P32" s="1" t="s">
        <v>29</v>
      </c>
      <c r="Q32" s="5">
        <f>40000000-Q31</f>
        <v>10463000</v>
      </c>
    </row>
  </sheetData>
  <sortState ref="A19:AD29">
    <sortCondition descending="1" ref="P19:P29"/>
  </sortState>
  <dataValidations count="2">
    <dataValidation type="whole" showInputMessage="1" showErrorMessage="1" errorTitle="ZNOVU A LÉPE" error="To je móóóóóóc!!!!" sqref="J21:O30">
      <formula1>0</formula1>
      <formula2>15</formula2>
    </dataValidation>
    <dataValidation type="whole" allowBlank="1" showInputMessage="1" showErrorMessage="1" errorTitle="ZNOVU A LÉPE" error="To je móóóóóóc!!!!" sqref="I21:I30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18</v>
      </c>
      <c r="J19" s="29">
        <v>12</v>
      </c>
      <c r="K19" s="29">
        <v>10</v>
      </c>
      <c r="L19" s="29">
        <v>4</v>
      </c>
      <c r="M19" s="29">
        <v>7</v>
      </c>
      <c r="N19" s="29">
        <v>13</v>
      </c>
      <c r="O19" s="29">
        <v>9</v>
      </c>
      <c r="P19" s="29">
        <v>73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7</v>
      </c>
      <c r="J20" s="29">
        <v>8</v>
      </c>
      <c r="K20" s="29">
        <v>3</v>
      </c>
      <c r="L20" s="29">
        <v>3</v>
      </c>
      <c r="M20" s="29">
        <v>7</v>
      </c>
      <c r="N20" s="29">
        <v>9</v>
      </c>
      <c r="O20" s="29">
        <v>9</v>
      </c>
      <c r="P20" s="29">
        <v>46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17</v>
      </c>
      <c r="J21" s="29">
        <v>14</v>
      </c>
      <c r="K21" s="29">
        <v>10</v>
      </c>
      <c r="L21" s="29">
        <v>4</v>
      </c>
      <c r="M21" s="29">
        <v>9</v>
      </c>
      <c r="N21" s="29">
        <v>8</v>
      </c>
      <c r="O21" s="29">
        <v>9</v>
      </c>
      <c r="P21" s="29">
        <v>71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22</v>
      </c>
      <c r="J22" s="29">
        <v>12</v>
      </c>
      <c r="K22" s="29">
        <v>12</v>
      </c>
      <c r="L22" s="29">
        <v>3</v>
      </c>
      <c r="M22" s="29">
        <v>9</v>
      </c>
      <c r="N22" s="29">
        <v>13</v>
      </c>
      <c r="O22" s="29">
        <v>7</v>
      </c>
      <c r="P22" s="29">
        <v>78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7</v>
      </c>
      <c r="J23" s="29">
        <v>5</v>
      </c>
      <c r="K23" s="29">
        <v>5</v>
      </c>
      <c r="L23" s="29">
        <v>4</v>
      </c>
      <c r="M23" s="29">
        <v>7</v>
      </c>
      <c r="N23" s="29">
        <v>6</v>
      </c>
      <c r="O23" s="29">
        <v>4</v>
      </c>
      <c r="P23" s="29">
        <v>38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21</v>
      </c>
      <c r="J24" s="29">
        <v>13</v>
      </c>
      <c r="K24" s="29">
        <v>13</v>
      </c>
      <c r="L24" s="29">
        <v>5</v>
      </c>
      <c r="M24" s="29">
        <v>9</v>
      </c>
      <c r="N24" s="29">
        <v>15</v>
      </c>
      <c r="O24" s="29">
        <v>7</v>
      </c>
      <c r="P24" s="29">
        <v>83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30</v>
      </c>
      <c r="J25" s="29">
        <v>14</v>
      </c>
      <c r="K25" s="29">
        <v>13</v>
      </c>
      <c r="L25" s="29">
        <v>5</v>
      </c>
      <c r="M25" s="29">
        <v>10</v>
      </c>
      <c r="N25" s="29">
        <v>15</v>
      </c>
      <c r="O25" s="29">
        <v>10</v>
      </c>
      <c r="P25" s="29">
        <v>97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23</v>
      </c>
      <c r="J26" s="29">
        <v>12</v>
      </c>
      <c r="K26" s="29">
        <v>13</v>
      </c>
      <c r="L26" s="29">
        <v>4</v>
      </c>
      <c r="M26" s="29">
        <v>7</v>
      </c>
      <c r="N26" s="29">
        <v>7</v>
      </c>
      <c r="O26" s="29">
        <v>9</v>
      </c>
      <c r="P26" s="29">
        <v>75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30</v>
      </c>
      <c r="J27" s="29">
        <v>12</v>
      </c>
      <c r="K27" s="29">
        <v>13</v>
      </c>
      <c r="L27" s="29">
        <v>5</v>
      </c>
      <c r="M27" s="29">
        <v>9</v>
      </c>
      <c r="N27" s="29">
        <v>13</v>
      </c>
      <c r="O27" s="29">
        <v>8</v>
      </c>
      <c r="P27" s="29">
        <v>90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8</v>
      </c>
      <c r="J28" s="29">
        <v>6</v>
      </c>
      <c r="K28" s="29">
        <v>5</v>
      </c>
      <c r="L28" s="29">
        <v>4</v>
      </c>
      <c r="M28" s="29">
        <v>9</v>
      </c>
      <c r="N28" s="29">
        <v>10</v>
      </c>
      <c r="O28" s="29">
        <v>6</v>
      </c>
      <c r="P28" s="29">
        <v>48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18</v>
      </c>
      <c r="J29" s="29">
        <v>5</v>
      </c>
      <c r="K29" s="29">
        <v>10</v>
      </c>
      <c r="L29" s="29">
        <v>4</v>
      </c>
      <c r="M29" s="29">
        <v>9</v>
      </c>
      <c r="N29" s="29">
        <v>12</v>
      </c>
      <c r="O29" s="29">
        <v>8</v>
      </c>
      <c r="P29" s="29">
        <v>66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25</v>
      </c>
      <c r="J19" s="29">
        <v>12</v>
      </c>
      <c r="K19" s="29">
        <v>12</v>
      </c>
      <c r="L19" s="29">
        <v>4</v>
      </c>
      <c r="M19" s="29">
        <v>9</v>
      </c>
      <c r="N19" s="29">
        <v>14</v>
      </c>
      <c r="O19" s="29">
        <v>9</v>
      </c>
      <c r="P19" s="29">
        <v>85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9</v>
      </c>
      <c r="J20" s="29">
        <v>9</v>
      </c>
      <c r="K20" s="29">
        <v>5</v>
      </c>
      <c r="L20" s="29">
        <v>3</v>
      </c>
      <c r="M20" s="29">
        <v>8</v>
      </c>
      <c r="N20" s="29">
        <v>9</v>
      </c>
      <c r="O20" s="29">
        <v>9</v>
      </c>
      <c r="P20" s="29">
        <v>52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18</v>
      </c>
      <c r="J21" s="29">
        <v>13</v>
      </c>
      <c r="K21" s="29">
        <v>10</v>
      </c>
      <c r="L21" s="29">
        <v>4</v>
      </c>
      <c r="M21" s="29">
        <v>9</v>
      </c>
      <c r="N21" s="29">
        <v>8</v>
      </c>
      <c r="O21" s="29">
        <v>9</v>
      </c>
      <c r="P21" s="29">
        <v>71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21</v>
      </c>
      <c r="J22" s="29">
        <v>13</v>
      </c>
      <c r="K22" s="29">
        <v>11</v>
      </c>
      <c r="L22" s="29">
        <v>3</v>
      </c>
      <c r="M22" s="29">
        <v>9</v>
      </c>
      <c r="N22" s="29">
        <v>13</v>
      </c>
      <c r="O22" s="29">
        <v>7</v>
      </c>
      <c r="P22" s="29">
        <v>77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6</v>
      </c>
      <c r="J23" s="29">
        <v>5</v>
      </c>
      <c r="K23" s="29">
        <v>4</v>
      </c>
      <c r="L23" s="29">
        <v>4</v>
      </c>
      <c r="M23" s="29">
        <v>7</v>
      </c>
      <c r="N23" s="29">
        <v>7</v>
      </c>
      <c r="O23" s="29">
        <v>5</v>
      </c>
      <c r="P23" s="29">
        <v>38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17</v>
      </c>
      <c r="J24" s="29">
        <v>14</v>
      </c>
      <c r="K24" s="29">
        <v>11</v>
      </c>
      <c r="L24" s="29">
        <v>5</v>
      </c>
      <c r="M24" s="29">
        <v>9</v>
      </c>
      <c r="N24" s="29">
        <v>15</v>
      </c>
      <c r="O24" s="29">
        <v>7</v>
      </c>
      <c r="P24" s="29">
        <v>78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23</v>
      </c>
      <c r="J25" s="29">
        <v>14</v>
      </c>
      <c r="K25" s="29">
        <v>12</v>
      </c>
      <c r="L25" s="29">
        <v>5</v>
      </c>
      <c r="M25" s="29">
        <v>10</v>
      </c>
      <c r="N25" s="29">
        <v>15</v>
      </c>
      <c r="O25" s="29">
        <v>10</v>
      </c>
      <c r="P25" s="29">
        <v>89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17</v>
      </c>
      <c r="J26" s="29">
        <v>13</v>
      </c>
      <c r="K26" s="29">
        <v>10</v>
      </c>
      <c r="L26" s="29">
        <v>4</v>
      </c>
      <c r="M26" s="29">
        <v>7</v>
      </c>
      <c r="N26" s="29">
        <v>9</v>
      </c>
      <c r="O26" s="29">
        <v>9</v>
      </c>
      <c r="P26" s="29">
        <v>69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23</v>
      </c>
      <c r="J27" s="29">
        <v>12</v>
      </c>
      <c r="K27" s="29">
        <v>12</v>
      </c>
      <c r="L27" s="29">
        <v>5</v>
      </c>
      <c r="M27" s="29">
        <v>9</v>
      </c>
      <c r="N27" s="29">
        <v>13</v>
      </c>
      <c r="O27" s="29">
        <v>9</v>
      </c>
      <c r="P27" s="29">
        <v>83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4</v>
      </c>
      <c r="J28" s="29">
        <v>6</v>
      </c>
      <c r="K28" s="29">
        <v>2</v>
      </c>
      <c r="L28" s="29">
        <v>4</v>
      </c>
      <c r="M28" s="29">
        <v>9</v>
      </c>
      <c r="N28" s="29">
        <v>10</v>
      </c>
      <c r="O28" s="29">
        <v>6</v>
      </c>
      <c r="P28" s="29">
        <v>41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15</v>
      </c>
      <c r="J29" s="29">
        <v>6</v>
      </c>
      <c r="K29" s="29">
        <v>10</v>
      </c>
      <c r="L29" s="29">
        <v>4</v>
      </c>
      <c r="M29" s="29">
        <v>9</v>
      </c>
      <c r="N29" s="29">
        <v>13</v>
      </c>
      <c r="O29" s="29">
        <v>8</v>
      </c>
      <c r="P29" s="29">
        <v>65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26</v>
      </c>
      <c r="J19" s="29">
        <v>12</v>
      </c>
      <c r="K19" s="29">
        <v>12</v>
      </c>
      <c r="L19" s="29">
        <v>4</v>
      </c>
      <c r="M19" s="29">
        <v>9</v>
      </c>
      <c r="N19" s="29">
        <v>14</v>
      </c>
      <c r="O19" s="29">
        <v>9</v>
      </c>
      <c r="P19" s="29">
        <v>86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10</v>
      </c>
      <c r="J20" s="29">
        <v>9</v>
      </c>
      <c r="K20" s="29">
        <v>5</v>
      </c>
      <c r="L20" s="29">
        <v>3</v>
      </c>
      <c r="M20" s="29">
        <v>8</v>
      </c>
      <c r="N20" s="29">
        <v>9</v>
      </c>
      <c r="O20" s="29">
        <v>9</v>
      </c>
      <c r="P20" s="29">
        <v>53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19</v>
      </c>
      <c r="J21" s="29">
        <v>13</v>
      </c>
      <c r="K21" s="29">
        <v>10</v>
      </c>
      <c r="L21" s="29">
        <v>4</v>
      </c>
      <c r="M21" s="29">
        <v>9</v>
      </c>
      <c r="N21" s="29">
        <v>8</v>
      </c>
      <c r="O21" s="29">
        <v>9</v>
      </c>
      <c r="P21" s="29">
        <v>72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22</v>
      </c>
      <c r="J22" s="29">
        <v>13</v>
      </c>
      <c r="K22" s="29">
        <v>11</v>
      </c>
      <c r="L22" s="29">
        <v>3</v>
      </c>
      <c r="M22" s="29">
        <v>9</v>
      </c>
      <c r="N22" s="29">
        <v>13</v>
      </c>
      <c r="O22" s="29">
        <v>7</v>
      </c>
      <c r="P22" s="29">
        <v>78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7</v>
      </c>
      <c r="J23" s="29">
        <v>5</v>
      </c>
      <c r="K23" s="29">
        <v>4</v>
      </c>
      <c r="L23" s="29">
        <v>4</v>
      </c>
      <c r="M23" s="29">
        <v>7</v>
      </c>
      <c r="N23" s="29">
        <v>7</v>
      </c>
      <c r="O23" s="29">
        <v>5</v>
      </c>
      <c r="P23" s="29">
        <v>39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17</v>
      </c>
      <c r="J24" s="29">
        <v>14</v>
      </c>
      <c r="K24" s="29">
        <v>11</v>
      </c>
      <c r="L24" s="29">
        <v>5</v>
      </c>
      <c r="M24" s="29">
        <v>9</v>
      </c>
      <c r="N24" s="29">
        <v>15</v>
      </c>
      <c r="O24" s="29">
        <v>7</v>
      </c>
      <c r="P24" s="29">
        <v>78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23</v>
      </c>
      <c r="J25" s="29">
        <v>14</v>
      </c>
      <c r="K25" s="29">
        <v>12</v>
      </c>
      <c r="L25" s="29">
        <v>5</v>
      </c>
      <c r="M25" s="29">
        <v>10</v>
      </c>
      <c r="N25" s="29">
        <v>15</v>
      </c>
      <c r="O25" s="29">
        <v>10</v>
      </c>
      <c r="P25" s="29">
        <v>89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18</v>
      </c>
      <c r="J26" s="29">
        <v>13</v>
      </c>
      <c r="K26" s="29">
        <v>10</v>
      </c>
      <c r="L26" s="29">
        <v>4</v>
      </c>
      <c r="M26" s="29">
        <v>7</v>
      </c>
      <c r="N26" s="29">
        <v>10</v>
      </c>
      <c r="O26" s="29">
        <v>10</v>
      </c>
      <c r="P26" s="29">
        <v>72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24</v>
      </c>
      <c r="J27" s="29">
        <v>12</v>
      </c>
      <c r="K27" s="29">
        <v>12</v>
      </c>
      <c r="L27" s="29">
        <v>5</v>
      </c>
      <c r="M27" s="29">
        <v>9</v>
      </c>
      <c r="N27" s="29">
        <v>13</v>
      </c>
      <c r="O27" s="29">
        <v>9</v>
      </c>
      <c r="P27" s="29">
        <v>84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4</v>
      </c>
      <c r="J28" s="29">
        <v>6</v>
      </c>
      <c r="K28" s="29">
        <v>2</v>
      </c>
      <c r="L28" s="29">
        <v>4</v>
      </c>
      <c r="M28" s="29">
        <v>9</v>
      </c>
      <c r="N28" s="29">
        <v>10</v>
      </c>
      <c r="O28" s="29">
        <v>6</v>
      </c>
      <c r="P28" s="29">
        <v>41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16</v>
      </c>
      <c r="J29" s="29">
        <v>6</v>
      </c>
      <c r="K29" s="29">
        <v>10</v>
      </c>
      <c r="L29" s="29">
        <v>4</v>
      </c>
      <c r="M29" s="29">
        <v>9</v>
      </c>
      <c r="N29" s="29">
        <v>13</v>
      </c>
      <c r="O29" s="29">
        <v>8</v>
      </c>
      <c r="P29" s="29">
        <v>66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29</v>
      </c>
      <c r="J19" s="29">
        <v>13</v>
      </c>
      <c r="K19" s="29">
        <v>13</v>
      </c>
      <c r="L19" s="29">
        <v>4</v>
      </c>
      <c r="M19" s="29">
        <v>8</v>
      </c>
      <c r="N19" s="29">
        <v>14</v>
      </c>
      <c r="O19" s="29">
        <v>9</v>
      </c>
      <c r="P19" s="29">
        <v>90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13</v>
      </c>
      <c r="J20" s="29">
        <v>10</v>
      </c>
      <c r="K20" s="29">
        <v>6</v>
      </c>
      <c r="L20" s="29">
        <v>4</v>
      </c>
      <c r="M20" s="29">
        <v>8</v>
      </c>
      <c r="N20" s="29">
        <v>9</v>
      </c>
      <c r="O20" s="29">
        <v>9</v>
      </c>
      <c r="P20" s="29">
        <v>59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20</v>
      </c>
      <c r="J21" s="29">
        <v>14</v>
      </c>
      <c r="K21" s="29">
        <v>9</v>
      </c>
      <c r="L21" s="29">
        <v>4</v>
      </c>
      <c r="M21" s="29">
        <v>8</v>
      </c>
      <c r="N21" s="29">
        <v>8</v>
      </c>
      <c r="O21" s="29">
        <v>9</v>
      </c>
      <c r="P21" s="29">
        <v>72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23</v>
      </c>
      <c r="J22" s="29">
        <v>12</v>
      </c>
      <c r="K22" s="29">
        <v>10</v>
      </c>
      <c r="L22" s="29">
        <v>4</v>
      </c>
      <c r="M22" s="29">
        <v>9</v>
      </c>
      <c r="N22" s="29">
        <v>13</v>
      </c>
      <c r="O22" s="29">
        <v>8</v>
      </c>
      <c r="P22" s="29">
        <v>79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13</v>
      </c>
      <c r="J23" s="29">
        <v>5</v>
      </c>
      <c r="K23" s="29">
        <v>4</v>
      </c>
      <c r="L23" s="29">
        <v>4</v>
      </c>
      <c r="M23" s="29">
        <v>7</v>
      </c>
      <c r="N23" s="29">
        <v>6</v>
      </c>
      <c r="O23" s="29">
        <v>4</v>
      </c>
      <c r="P23" s="29">
        <v>43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15</v>
      </c>
      <c r="J24" s="29">
        <v>14</v>
      </c>
      <c r="K24" s="29">
        <v>10</v>
      </c>
      <c r="L24" s="29">
        <v>5</v>
      </c>
      <c r="M24" s="29">
        <v>9</v>
      </c>
      <c r="N24" s="29">
        <v>15</v>
      </c>
      <c r="O24" s="29">
        <v>6</v>
      </c>
      <c r="P24" s="29">
        <v>74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29</v>
      </c>
      <c r="J25" s="29">
        <v>14</v>
      </c>
      <c r="K25" s="29">
        <v>14</v>
      </c>
      <c r="L25" s="29">
        <v>5</v>
      </c>
      <c r="M25" s="29">
        <v>10</v>
      </c>
      <c r="N25" s="29">
        <v>15</v>
      </c>
      <c r="O25" s="29">
        <v>10</v>
      </c>
      <c r="P25" s="29">
        <v>97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25</v>
      </c>
      <c r="J26" s="29">
        <v>13</v>
      </c>
      <c r="K26" s="29">
        <v>10</v>
      </c>
      <c r="L26" s="29">
        <v>4</v>
      </c>
      <c r="M26" s="29">
        <v>6</v>
      </c>
      <c r="N26" s="29">
        <v>7</v>
      </c>
      <c r="O26" s="29">
        <v>9</v>
      </c>
      <c r="P26" s="29">
        <v>74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27</v>
      </c>
      <c r="J27" s="29">
        <v>12</v>
      </c>
      <c r="K27" s="29">
        <v>12</v>
      </c>
      <c r="L27" s="29">
        <v>5</v>
      </c>
      <c r="M27" s="29">
        <v>8</v>
      </c>
      <c r="N27" s="29">
        <v>13</v>
      </c>
      <c r="O27" s="29">
        <v>8</v>
      </c>
      <c r="P27" s="29">
        <v>85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5</v>
      </c>
      <c r="J28" s="29">
        <v>6</v>
      </c>
      <c r="K28" s="29">
        <v>2</v>
      </c>
      <c r="L28" s="29">
        <v>4</v>
      </c>
      <c r="M28" s="29">
        <v>9</v>
      </c>
      <c r="N28" s="29">
        <v>9</v>
      </c>
      <c r="O28" s="29">
        <v>6</v>
      </c>
      <c r="P28" s="29">
        <v>41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18</v>
      </c>
      <c r="J29" s="29">
        <v>7</v>
      </c>
      <c r="K29" s="29">
        <v>8</v>
      </c>
      <c r="L29" s="29">
        <v>4</v>
      </c>
      <c r="M29" s="29">
        <v>9</v>
      </c>
      <c r="N29" s="29">
        <v>14</v>
      </c>
      <c r="O29" s="29">
        <v>8</v>
      </c>
      <c r="P29" s="29">
        <v>68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19</v>
      </c>
      <c r="J19" s="29">
        <v>11</v>
      </c>
      <c r="K19" s="29">
        <v>11</v>
      </c>
      <c r="L19" s="29">
        <v>4</v>
      </c>
      <c r="M19" s="29">
        <v>8</v>
      </c>
      <c r="N19" s="29">
        <v>13</v>
      </c>
      <c r="O19" s="29">
        <v>10</v>
      </c>
      <c r="P19" s="29">
        <v>76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13</v>
      </c>
      <c r="J20" s="29">
        <v>7</v>
      </c>
      <c r="K20" s="29">
        <v>9</v>
      </c>
      <c r="L20" s="29">
        <v>3</v>
      </c>
      <c r="M20" s="29">
        <v>8</v>
      </c>
      <c r="N20" s="29">
        <v>9</v>
      </c>
      <c r="O20" s="29">
        <v>10</v>
      </c>
      <c r="P20" s="29">
        <v>59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14</v>
      </c>
      <c r="J21" s="29">
        <v>12</v>
      </c>
      <c r="K21" s="29">
        <v>12</v>
      </c>
      <c r="L21" s="29">
        <v>4</v>
      </c>
      <c r="M21" s="29">
        <v>7</v>
      </c>
      <c r="N21" s="29">
        <v>8</v>
      </c>
      <c r="O21" s="29">
        <v>9</v>
      </c>
      <c r="P21" s="29">
        <v>66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28</v>
      </c>
      <c r="J22" s="29">
        <v>13</v>
      </c>
      <c r="K22" s="29">
        <v>13</v>
      </c>
      <c r="L22" s="29">
        <v>4</v>
      </c>
      <c r="M22" s="29">
        <v>9</v>
      </c>
      <c r="N22" s="29">
        <v>13</v>
      </c>
      <c r="O22" s="29">
        <v>7</v>
      </c>
      <c r="P22" s="29">
        <v>87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12</v>
      </c>
      <c r="J23" s="29">
        <v>5</v>
      </c>
      <c r="K23" s="29">
        <v>8</v>
      </c>
      <c r="L23" s="29">
        <v>4</v>
      </c>
      <c r="M23" s="29">
        <v>7</v>
      </c>
      <c r="N23" s="29">
        <v>6</v>
      </c>
      <c r="O23" s="29">
        <v>5</v>
      </c>
      <c r="P23" s="29">
        <v>47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20</v>
      </c>
      <c r="J24" s="29">
        <v>15</v>
      </c>
      <c r="K24" s="29">
        <v>9</v>
      </c>
      <c r="L24" s="29">
        <v>5</v>
      </c>
      <c r="M24" s="29">
        <v>8</v>
      </c>
      <c r="N24" s="29">
        <v>15</v>
      </c>
      <c r="O24" s="29">
        <v>7</v>
      </c>
      <c r="P24" s="29">
        <v>79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27</v>
      </c>
      <c r="J25" s="29">
        <v>14</v>
      </c>
      <c r="K25" s="29">
        <v>14</v>
      </c>
      <c r="L25" s="29">
        <v>5</v>
      </c>
      <c r="M25" s="29">
        <v>9</v>
      </c>
      <c r="N25" s="29">
        <v>15</v>
      </c>
      <c r="O25" s="29">
        <v>10</v>
      </c>
      <c r="P25" s="29">
        <v>94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21</v>
      </c>
      <c r="J26" s="29">
        <v>12</v>
      </c>
      <c r="K26" s="29">
        <v>12</v>
      </c>
      <c r="L26" s="29">
        <v>4</v>
      </c>
      <c r="M26" s="29">
        <v>6</v>
      </c>
      <c r="N26" s="29">
        <v>7</v>
      </c>
      <c r="O26" s="29">
        <v>9</v>
      </c>
      <c r="P26" s="29">
        <v>71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23</v>
      </c>
      <c r="J27" s="29">
        <v>13</v>
      </c>
      <c r="K27" s="29">
        <v>12</v>
      </c>
      <c r="L27" s="29">
        <v>5</v>
      </c>
      <c r="M27" s="29">
        <v>8</v>
      </c>
      <c r="N27" s="29">
        <v>13</v>
      </c>
      <c r="O27" s="29">
        <v>9</v>
      </c>
      <c r="P27" s="29">
        <v>83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14</v>
      </c>
      <c r="J28" s="29">
        <v>6</v>
      </c>
      <c r="K28" s="29">
        <v>8</v>
      </c>
      <c r="L28" s="29">
        <v>4</v>
      </c>
      <c r="M28" s="29">
        <v>8</v>
      </c>
      <c r="N28" s="29">
        <v>10</v>
      </c>
      <c r="O28" s="29">
        <v>7</v>
      </c>
      <c r="P28" s="29">
        <v>57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13</v>
      </c>
      <c r="J29" s="29">
        <v>5</v>
      </c>
      <c r="K29" s="29">
        <v>7</v>
      </c>
      <c r="L29" s="29">
        <v>4</v>
      </c>
      <c r="M29" s="29">
        <v>9</v>
      </c>
      <c r="N29" s="29">
        <v>14</v>
      </c>
      <c r="O29" s="29">
        <v>8</v>
      </c>
      <c r="P29" s="29">
        <v>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zoomScale="70" zoomScaleNormal="70" workbookViewId="0">
      <selection activeCell="S18" sqref="S18"/>
    </sheetView>
  </sheetViews>
  <sheetFormatPr defaultRowHeight="12.75" x14ac:dyDescent="0.25"/>
  <cols>
    <col min="1" max="1" width="12.42578125" style="27" customWidth="1"/>
    <col min="2" max="2" width="30" style="27" bestFit="1" customWidth="1"/>
    <col min="3" max="3" width="29.28515625" style="27" bestFit="1" customWidth="1"/>
    <col min="4" max="4" width="12.42578125" style="27" bestFit="1" customWidth="1"/>
    <col min="5" max="5" width="10" style="27" bestFit="1" customWidth="1"/>
    <col min="6" max="16" width="9.28515625" style="27" bestFit="1" customWidth="1"/>
    <col min="17" max="16384" width="9.140625" style="27"/>
  </cols>
  <sheetData>
    <row r="1" spans="1:16384" s="25" customFormat="1" ht="38.25" customHeight="1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s="26" t="s">
        <v>105</v>
      </c>
      <c r="B2" s="26" t="s">
        <v>106</v>
      </c>
      <c r="C2" s="26"/>
      <c r="D2" s="26" t="s">
        <v>0</v>
      </c>
    </row>
    <row r="3" spans="1:16384" x14ac:dyDescent="0.25">
      <c r="A3" s="26" t="s">
        <v>107</v>
      </c>
      <c r="B3" s="26"/>
      <c r="C3" s="26"/>
      <c r="D3" s="26" t="s">
        <v>46</v>
      </c>
    </row>
    <row r="4" spans="1:16384" x14ac:dyDescent="0.25">
      <c r="A4" s="26" t="s">
        <v>108</v>
      </c>
      <c r="B4" s="26"/>
      <c r="C4" s="26"/>
      <c r="D4" s="26" t="s">
        <v>47</v>
      </c>
    </row>
    <row r="5" spans="1:16384" x14ac:dyDescent="0.25">
      <c r="A5" s="26" t="s">
        <v>109</v>
      </c>
      <c r="B5" s="26"/>
      <c r="C5" s="26"/>
      <c r="D5" s="26" t="s">
        <v>48</v>
      </c>
    </row>
    <row r="6" spans="1:16384" x14ac:dyDescent="0.25">
      <c r="A6" s="26" t="s">
        <v>110</v>
      </c>
      <c r="B6" s="26"/>
      <c r="C6" s="26"/>
      <c r="D6" s="26" t="s">
        <v>49</v>
      </c>
    </row>
    <row r="7" spans="1:16384" x14ac:dyDescent="0.25">
      <c r="A7" s="26"/>
      <c r="B7" s="26"/>
      <c r="C7" s="26"/>
      <c r="D7" s="26" t="s">
        <v>50</v>
      </c>
    </row>
    <row r="8" spans="1:16384" x14ac:dyDescent="0.25">
      <c r="A8" s="26" t="s">
        <v>111</v>
      </c>
      <c r="B8" s="26"/>
      <c r="C8" s="26"/>
      <c r="D8" s="26" t="s">
        <v>51</v>
      </c>
    </row>
    <row r="9" spans="1:16384" x14ac:dyDescent="0.25">
      <c r="A9" s="26"/>
      <c r="B9" s="26"/>
      <c r="C9" s="26"/>
      <c r="D9" s="26" t="s">
        <v>52</v>
      </c>
    </row>
    <row r="10" spans="1:16384" x14ac:dyDescent="0.25">
      <c r="A10" s="26"/>
      <c r="B10" s="26"/>
      <c r="C10" s="26"/>
      <c r="D10" s="26" t="s">
        <v>53</v>
      </c>
    </row>
    <row r="13" spans="1:16384" x14ac:dyDescent="0.25">
      <c r="A13" s="26"/>
      <c r="B13" s="26"/>
      <c r="C13" s="26"/>
      <c r="D13" s="26" t="s">
        <v>112</v>
      </c>
    </row>
    <row r="14" spans="1:16384" x14ac:dyDescent="0.25">
      <c r="A14" s="26"/>
      <c r="B14" s="26"/>
      <c r="C14" s="26"/>
      <c r="D14" s="26" t="s">
        <v>113</v>
      </c>
    </row>
    <row r="15" spans="1:16384" ht="0.75" customHeight="1" x14ac:dyDescent="0.25">
      <c r="A15" s="26"/>
      <c r="B15" s="26"/>
      <c r="C15" s="26"/>
      <c r="D15" s="26" t="s">
        <v>37</v>
      </c>
    </row>
    <row r="17" spans="1:16" ht="102" x14ac:dyDescent="0.25">
      <c r="A17" s="28" t="s">
        <v>1</v>
      </c>
      <c r="B17" s="28" t="s">
        <v>2</v>
      </c>
      <c r="C17" s="28" t="s">
        <v>26</v>
      </c>
      <c r="D17" s="28" t="s">
        <v>19</v>
      </c>
      <c r="E17" s="28" t="s">
        <v>3</v>
      </c>
      <c r="F17" s="28" t="s">
        <v>4</v>
      </c>
      <c r="G17" s="28" t="s">
        <v>5</v>
      </c>
      <c r="H17" s="28" t="s">
        <v>6</v>
      </c>
      <c r="I17" s="28" t="s">
        <v>22</v>
      </c>
      <c r="J17" s="28" t="s">
        <v>20</v>
      </c>
      <c r="K17" s="28" t="s">
        <v>23</v>
      </c>
      <c r="L17" s="28" t="s">
        <v>7</v>
      </c>
      <c r="M17" s="28" t="s">
        <v>8</v>
      </c>
      <c r="N17" s="28" t="s">
        <v>28</v>
      </c>
      <c r="O17" s="28" t="s">
        <v>9</v>
      </c>
      <c r="P17" s="28" t="s">
        <v>10</v>
      </c>
    </row>
    <row r="18" spans="1:16" x14ac:dyDescent="0.25">
      <c r="A18" s="29"/>
      <c r="B18" s="29"/>
      <c r="C18" s="29"/>
      <c r="D18" s="29"/>
      <c r="E18" s="29"/>
      <c r="F18" s="29"/>
      <c r="G18" s="29"/>
      <c r="H18" s="29"/>
      <c r="I18" s="29" t="s">
        <v>30</v>
      </c>
      <c r="J18" s="29" t="s">
        <v>31</v>
      </c>
      <c r="K18" s="29" t="s">
        <v>31</v>
      </c>
      <c r="L18" s="29" t="s">
        <v>32</v>
      </c>
      <c r="M18" s="29" t="s">
        <v>33</v>
      </c>
      <c r="N18" s="29" t="s">
        <v>31</v>
      </c>
      <c r="O18" s="29" t="s">
        <v>33</v>
      </c>
      <c r="P18" s="29"/>
    </row>
    <row r="19" spans="1:16" x14ac:dyDescent="0.25">
      <c r="A19" s="29" t="s">
        <v>84</v>
      </c>
      <c r="B19" s="29" t="s">
        <v>55</v>
      </c>
      <c r="C19" s="29" t="s">
        <v>65</v>
      </c>
      <c r="D19" s="29">
        <v>6057510</v>
      </c>
      <c r="E19" s="29">
        <v>3200000</v>
      </c>
      <c r="F19" s="29">
        <v>60</v>
      </c>
      <c r="G19" s="29">
        <v>35</v>
      </c>
      <c r="H19" s="29">
        <v>95</v>
      </c>
      <c r="I19" s="29">
        <v>20</v>
      </c>
      <c r="J19" s="29">
        <v>12</v>
      </c>
      <c r="K19" s="29">
        <v>11</v>
      </c>
      <c r="L19" s="29">
        <v>4</v>
      </c>
      <c r="M19" s="29">
        <v>8</v>
      </c>
      <c r="N19" s="29">
        <v>13</v>
      </c>
      <c r="O19" s="29">
        <v>9</v>
      </c>
      <c r="P19" s="29">
        <v>77</v>
      </c>
    </row>
    <row r="20" spans="1:16" x14ac:dyDescent="0.25">
      <c r="A20" s="29" t="s">
        <v>85</v>
      </c>
      <c r="B20" s="29" t="s">
        <v>55</v>
      </c>
      <c r="C20" s="29" t="s">
        <v>66</v>
      </c>
      <c r="D20" s="29">
        <v>3371810</v>
      </c>
      <c r="E20" s="29">
        <v>1800000</v>
      </c>
      <c r="F20" s="29">
        <v>50</v>
      </c>
      <c r="G20" s="29">
        <v>29</v>
      </c>
      <c r="H20" s="29">
        <v>79</v>
      </c>
      <c r="I20" s="29">
        <v>12</v>
      </c>
      <c r="J20" s="29">
        <v>9</v>
      </c>
      <c r="K20" s="29">
        <v>7</v>
      </c>
      <c r="L20" s="29">
        <v>3</v>
      </c>
      <c r="M20" s="29">
        <v>7</v>
      </c>
      <c r="N20" s="29">
        <v>9</v>
      </c>
      <c r="O20" s="29">
        <v>9</v>
      </c>
      <c r="P20" s="29">
        <v>56</v>
      </c>
    </row>
    <row r="21" spans="1:16" x14ac:dyDescent="0.25">
      <c r="A21" s="29" t="s">
        <v>86</v>
      </c>
      <c r="B21" s="29" t="s">
        <v>56</v>
      </c>
      <c r="C21" s="29" t="s">
        <v>67</v>
      </c>
      <c r="D21" s="29">
        <v>3000000</v>
      </c>
      <c r="E21" s="29">
        <v>1500000</v>
      </c>
      <c r="F21" s="29">
        <v>44</v>
      </c>
      <c r="G21" s="29">
        <v>35</v>
      </c>
      <c r="H21" s="29">
        <v>79</v>
      </c>
      <c r="I21" s="29">
        <v>21</v>
      </c>
      <c r="J21" s="29">
        <v>14</v>
      </c>
      <c r="K21" s="29">
        <v>10</v>
      </c>
      <c r="L21" s="29">
        <v>4</v>
      </c>
      <c r="M21" s="29">
        <v>8</v>
      </c>
      <c r="N21" s="29">
        <v>8</v>
      </c>
      <c r="O21" s="29">
        <v>9</v>
      </c>
      <c r="P21" s="29">
        <v>74</v>
      </c>
    </row>
    <row r="22" spans="1:16" x14ac:dyDescent="0.25">
      <c r="A22" s="29" t="s">
        <v>87</v>
      </c>
      <c r="B22" s="29" t="s">
        <v>57</v>
      </c>
      <c r="C22" s="29" t="s">
        <v>68</v>
      </c>
      <c r="D22" s="29">
        <v>982000</v>
      </c>
      <c r="E22" s="29">
        <v>487000</v>
      </c>
      <c r="F22" s="29">
        <v>50</v>
      </c>
      <c r="G22" s="29">
        <v>29</v>
      </c>
      <c r="H22" s="29">
        <v>79</v>
      </c>
      <c r="I22" s="29">
        <v>22</v>
      </c>
      <c r="J22" s="29">
        <v>13</v>
      </c>
      <c r="K22" s="29">
        <v>9</v>
      </c>
      <c r="L22" s="29">
        <v>4</v>
      </c>
      <c r="M22" s="29">
        <v>9</v>
      </c>
      <c r="N22" s="29">
        <v>12</v>
      </c>
      <c r="O22" s="29">
        <v>7</v>
      </c>
      <c r="P22" s="29">
        <v>76</v>
      </c>
    </row>
    <row r="23" spans="1:16" x14ac:dyDescent="0.25">
      <c r="A23" s="29" t="s">
        <v>88</v>
      </c>
      <c r="B23" s="29" t="s">
        <v>114</v>
      </c>
      <c r="C23" s="29" t="s">
        <v>69</v>
      </c>
      <c r="D23" s="29">
        <v>1083050</v>
      </c>
      <c r="E23" s="29">
        <v>541525</v>
      </c>
      <c r="F23" s="29">
        <v>35</v>
      </c>
      <c r="G23" s="29">
        <v>31</v>
      </c>
      <c r="H23" s="29">
        <v>66</v>
      </c>
      <c r="I23" s="29">
        <v>10</v>
      </c>
      <c r="J23" s="29">
        <v>6</v>
      </c>
      <c r="K23" s="29">
        <v>7</v>
      </c>
      <c r="L23" s="29">
        <v>4</v>
      </c>
      <c r="M23" s="29">
        <v>7</v>
      </c>
      <c r="N23" s="29">
        <v>6</v>
      </c>
      <c r="O23" s="29">
        <v>5</v>
      </c>
      <c r="P23" s="29">
        <v>45</v>
      </c>
    </row>
    <row r="24" spans="1:16" x14ac:dyDescent="0.25">
      <c r="A24" s="29" t="s">
        <v>89</v>
      </c>
      <c r="B24" s="29" t="s">
        <v>59</v>
      </c>
      <c r="C24" s="29" t="s">
        <v>70</v>
      </c>
      <c r="D24" s="29">
        <v>166650000</v>
      </c>
      <c r="E24" s="29">
        <v>9000000</v>
      </c>
      <c r="F24" s="29">
        <v>33</v>
      </c>
      <c r="G24" s="29">
        <v>32</v>
      </c>
      <c r="H24" s="29">
        <v>65</v>
      </c>
      <c r="I24" s="29">
        <v>20</v>
      </c>
      <c r="J24" s="29">
        <v>13</v>
      </c>
      <c r="K24" s="29">
        <v>10</v>
      </c>
      <c r="L24" s="29">
        <v>5</v>
      </c>
      <c r="M24" s="29">
        <v>9</v>
      </c>
      <c r="N24" s="29">
        <v>15</v>
      </c>
      <c r="O24" s="29">
        <v>7</v>
      </c>
      <c r="P24" s="29">
        <v>79</v>
      </c>
    </row>
    <row r="25" spans="1:16" x14ac:dyDescent="0.25">
      <c r="A25" s="29" t="s">
        <v>90</v>
      </c>
      <c r="B25" s="29" t="s">
        <v>60</v>
      </c>
      <c r="C25" s="29" t="s">
        <v>71</v>
      </c>
      <c r="D25" s="29">
        <v>1500087</v>
      </c>
      <c r="E25" s="29">
        <v>600000</v>
      </c>
      <c r="F25" s="29">
        <v>49</v>
      </c>
      <c r="G25" s="29">
        <v>36</v>
      </c>
      <c r="H25" s="29">
        <v>85</v>
      </c>
      <c r="I25" s="29">
        <v>26</v>
      </c>
      <c r="J25" s="29">
        <v>12</v>
      </c>
      <c r="K25" s="29">
        <v>11</v>
      </c>
      <c r="L25" s="29">
        <v>5</v>
      </c>
      <c r="M25" s="29">
        <v>10</v>
      </c>
      <c r="N25" s="29">
        <v>15</v>
      </c>
      <c r="O25" s="29">
        <v>10</v>
      </c>
      <c r="P25" s="29">
        <v>89</v>
      </c>
    </row>
    <row r="26" spans="1:16" x14ac:dyDescent="0.25">
      <c r="A26" s="29" t="s">
        <v>91</v>
      </c>
      <c r="B26" s="29" t="s">
        <v>61</v>
      </c>
      <c r="C26" s="29" t="s">
        <v>72</v>
      </c>
      <c r="D26" s="29">
        <v>31222856</v>
      </c>
      <c r="E26" s="29">
        <v>9800000</v>
      </c>
      <c r="F26" s="29">
        <v>55</v>
      </c>
      <c r="G26" s="29">
        <v>26</v>
      </c>
      <c r="H26" s="29">
        <v>81</v>
      </c>
      <c r="I26" s="29">
        <v>22</v>
      </c>
      <c r="J26" s="29">
        <v>13</v>
      </c>
      <c r="K26" s="29">
        <v>12</v>
      </c>
      <c r="L26" s="29">
        <v>4</v>
      </c>
      <c r="M26" s="29">
        <v>6</v>
      </c>
      <c r="N26" s="29">
        <v>7</v>
      </c>
      <c r="O26" s="29">
        <v>9</v>
      </c>
      <c r="P26" s="29">
        <v>73</v>
      </c>
    </row>
    <row r="27" spans="1:16" x14ac:dyDescent="0.25">
      <c r="A27" s="29" t="s">
        <v>92</v>
      </c>
      <c r="B27" s="29" t="s">
        <v>62</v>
      </c>
      <c r="C27" s="29" t="s">
        <v>73</v>
      </c>
      <c r="D27" s="29">
        <v>1391000</v>
      </c>
      <c r="E27" s="29">
        <v>650000</v>
      </c>
      <c r="F27" s="29">
        <v>60</v>
      </c>
      <c r="G27" s="29">
        <v>28</v>
      </c>
      <c r="H27" s="29">
        <v>88</v>
      </c>
      <c r="I27" s="29">
        <v>26</v>
      </c>
      <c r="J27" s="29">
        <v>12</v>
      </c>
      <c r="K27" s="29">
        <v>11</v>
      </c>
      <c r="L27" s="29">
        <v>5</v>
      </c>
      <c r="M27" s="29">
        <v>9</v>
      </c>
      <c r="N27" s="29">
        <v>13</v>
      </c>
      <c r="O27" s="29">
        <v>8</v>
      </c>
      <c r="P27" s="29">
        <v>84</v>
      </c>
    </row>
    <row r="28" spans="1:16" x14ac:dyDescent="0.25">
      <c r="A28" s="29" t="s">
        <v>93</v>
      </c>
      <c r="B28" s="29" t="s">
        <v>63</v>
      </c>
      <c r="C28" s="29" t="s">
        <v>74</v>
      </c>
      <c r="D28" s="29">
        <v>2040000</v>
      </c>
      <c r="E28" s="29">
        <v>1200000</v>
      </c>
      <c r="F28" s="29">
        <v>40</v>
      </c>
      <c r="G28" s="29">
        <v>29</v>
      </c>
      <c r="H28" s="29">
        <v>69</v>
      </c>
      <c r="I28" s="29">
        <v>12</v>
      </c>
      <c r="J28" s="29">
        <v>6</v>
      </c>
      <c r="K28" s="29">
        <v>7</v>
      </c>
      <c r="L28" s="29">
        <v>3</v>
      </c>
      <c r="M28" s="29">
        <v>6</v>
      </c>
      <c r="N28" s="29">
        <v>9</v>
      </c>
      <c r="O28" s="29">
        <v>6</v>
      </c>
      <c r="P28" s="29">
        <v>49</v>
      </c>
    </row>
    <row r="29" spans="1:16" x14ac:dyDescent="0.25">
      <c r="A29" s="29" t="s">
        <v>94</v>
      </c>
      <c r="B29" s="29" t="s">
        <v>64</v>
      </c>
      <c r="C29" s="29" t="s">
        <v>75</v>
      </c>
      <c r="D29" s="29">
        <v>18350159</v>
      </c>
      <c r="E29" s="29">
        <v>4500000</v>
      </c>
      <c r="F29" s="29">
        <v>38</v>
      </c>
      <c r="G29" s="29">
        <v>36</v>
      </c>
      <c r="H29" s="29">
        <v>74</v>
      </c>
      <c r="I29" s="29">
        <v>16</v>
      </c>
      <c r="J29" s="29">
        <v>7</v>
      </c>
      <c r="K29" s="29">
        <v>9</v>
      </c>
      <c r="L29" s="29">
        <v>4</v>
      </c>
      <c r="M29" s="29">
        <v>9</v>
      </c>
      <c r="N29" s="29">
        <v>14</v>
      </c>
      <c r="O29" s="29">
        <v>9</v>
      </c>
      <c r="P29" s="29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animovany</vt:lpstr>
      <vt:lpstr>JK</vt:lpstr>
      <vt:lpstr>LD</vt:lpstr>
      <vt:lpstr>PB</vt:lpstr>
      <vt:lpstr>PV</vt:lpstr>
      <vt:lpstr>PM</vt:lpstr>
      <vt:lpstr>ZK</vt:lpstr>
      <vt:lpstr>animovany!Oblast_tisku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2015-07-13T10:02:24Z</cp:lastPrinted>
  <dcterms:created xsi:type="dcterms:W3CDTF">2013-12-06T22:03:05Z</dcterms:created>
  <dcterms:modified xsi:type="dcterms:W3CDTF">2016-07-19T07:50:12Z</dcterms:modified>
</cp:coreProperties>
</file>